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75" windowWidth="11640" windowHeight="9015" activeTab="0"/>
  </bookViews>
  <sheets>
    <sheet name="1. Buget" sheetId="1" r:id="rId1"/>
    <sheet name="2. Surse de Finanţare" sheetId="2" r:id="rId2"/>
  </sheets>
  <definedNames>
    <definedName name="_xlnm.Print_Area" localSheetId="0">'1. Buget'!$A$1:$I$63</definedName>
    <definedName name="Z_1A1DBF72_1F6E_4490_8080_B30676E871B8_.wvu.PrintArea" localSheetId="0" hidden="1">'1. Buget'!$A$1:$I$63</definedName>
    <definedName name="Z_1A1DBF72_1F6E_4490_8080_B30676E871B8_.wvu.Rows" localSheetId="0" hidden="1">'1. Buget'!$6:$14</definedName>
    <definedName name="Z_2CFFADF3_BEDE_4CA4_B0FB_88219B9D77B6_.wvu.PrintArea" localSheetId="0" hidden="1">'1. Buget'!$A$1:$I$63</definedName>
    <definedName name="Z_5A7E36DE_150C_487B_BE89_227A1C2BF2B7_.wvu.PrintArea" localSheetId="0" hidden="1">'1. Buget'!$A$1:$I$63</definedName>
    <definedName name="Z_5A7E36DE_150C_487B_BE89_227A1C2BF2B7_.wvu.Rows" localSheetId="0" hidden="1">'1. Buget'!$6:$14</definedName>
    <definedName name="Z_61FBF0A2_3134_445F_A7B0_76C26E1300A9_.wvu.PrintArea" localSheetId="0" hidden="1">'1. Buget'!$A$1:$I$63</definedName>
    <definedName name="Z_61FBF0A2_3134_445F_A7B0_76C26E1300A9_.wvu.Rows" localSheetId="0" hidden="1">'1. Buget'!$6:$14</definedName>
    <definedName name="Z_A2C5B4A1_248C_49CA_8555_14FB989A6A11_.wvu.PrintArea" localSheetId="0" hidden="1">'1. Buget'!$A$1:$I$63</definedName>
    <definedName name="Z_CEB08C70_9558_42DE_903F_C5587333F674_.wvu.PrintArea" localSheetId="0" hidden="1">'1. Buget'!$A$1:$I$63</definedName>
    <definedName name="Z_D4E7FB22_E0FA_4C6A_AD91_111230E5063A_.wvu.PrintArea" localSheetId="0" hidden="1">'1. Buget'!$A$1:$I$63</definedName>
    <definedName name="Z_D4E7FB22_E0FA_4C6A_AD91_111230E5063A_.wvu.Rows" localSheetId="0" hidden="1">'1. Buget'!$6:$14,'1. Buget'!#REF!,'1. Buget'!$20:$20,'1. Buget'!$23:$23,'1. Buget'!$27:$28,'1. Buget'!$34:$35,'1. Buget'!$37:$37,'1. Buget'!$55:$56</definedName>
    <definedName name="Z_F198BA17_82C0_49A5_90F9_32974884DAC2_.wvu.PrintArea" localSheetId="0" hidden="1">'1. Buget'!$A$1:$I$63</definedName>
    <definedName name="Z_F8EC6391_7BEB_4699_A901_746FEA00BEBD_.wvu.PrintArea" localSheetId="0" hidden="1">'1. Buget'!$A$1:$I$63</definedName>
  </definedNames>
  <calcPr fullCalcOnLoad="1"/>
</workbook>
</file>

<file path=xl/sharedStrings.xml><?xml version="1.0" encoding="utf-8"?>
<sst xmlns="http://schemas.openxmlformats.org/spreadsheetml/2006/main" count="89" uniqueCount="77">
  <si>
    <t>Per diem</t>
  </si>
  <si>
    <t>%</t>
  </si>
  <si>
    <t>EUR</t>
  </si>
  <si>
    <r>
      <t>1.1 Salarii (sume brute, personal local )</t>
    </r>
    <r>
      <rPr>
        <vertAlign val="superscript"/>
        <sz val="10"/>
        <rFont val="Arial"/>
        <family val="2"/>
      </rPr>
      <t>4</t>
    </r>
  </si>
  <si>
    <t xml:space="preserve">   1.1.1 Tehnic</t>
  </si>
  <si>
    <t xml:space="preserve">   1.1.2 Administrativ/ personal auxiliar </t>
  </si>
  <si>
    <r>
      <t>1.2 Salarii (sume brute, person</t>
    </r>
    <r>
      <rPr>
        <sz val="10"/>
        <rFont val="Arial"/>
        <family val="2"/>
      </rPr>
      <t>al expat/int.</t>
    </r>
    <r>
      <rPr>
        <sz val="10"/>
        <rFont val="Arial"/>
        <family val="0"/>
      </rPr>
      <t xml:space="preserve"> )</t>
    </r>
  </si>
  <si>
    <r>
      <t>1.3 Diurne pentru misiuni/călătorii</t>
    </r>
    <r>
      <rPr>
        <vertAlign val="superscript"/>
        <sz val="10"/>
        <rFont val="Arial"/>
        <family val="2"/>
      </rPr>
      <t>5</t>
    </r>
  </si>
  <si>
    <t xml:space="preserve">   1.3.1 În străinătate (personal desemnat pentru Proiect)</t>
  </si>
  <si>
    <t xml:space="preserve">   1.3.2 Local (personal desemnat pentru Proiect)</t>
  </si>
  <si>
    <t xml:space="preserve">   1.3.3 Participanţi la Seminarii/conferinţe </t>
  </si>
  <si>
    <t xml:space="preserve">Subtotal Echipament şi resurse </t>
  </si>
  <si>
    <t>Subtotal Alte costuri, servicii</t>
  </si>
  <si>
    <t xml:space="preserve">1. Bugetul trebuie să acopere toate costurile eligibile pentru operaţiune, nu  numai contribuţia Autorităţii Contractante. Toate elementele trebuie detaliate pe componentele lor individuale.Trebuie specificat numărul de unităţi pentru fiecare componentă. </t>
  </si>
  <si>
    <t>3. Dacă Autoritatea Contractantă nu este Comisia Europeană, bugetul poate fi stabilit în euro</t>
  </si>
  <si>
    <t xml:space="preserve">5. Indicaţi ţara unde se aplică diurnele şi ratele aplicabile (care nu trebuie să depăşească valorile aprobate de Comisia Europeană). Diurnele acoperă cazarea, mesele şi transportul local în locaţia misiunii, precum şi alte cheltuieli. </t>
  </si>
  <si>
    <t xml:space="preserve">8. Specificaţi. Sumele globale nu vor fi acceptate. </t>
  </si>
  <si>
    <t>Per luna</t>
  </si>
  <si>
    <t>Cheltuieli</t>
  </si>
  <si>
    <t>Unitate</t>
  </si>
  <si>
    <t>Rata unitară (în EUR)</t>
  </si>
  <si>
    <r>
      <t>An 1</t>
    </r>
    <r>
      <rPr>
        <b/>
        <vertAlign val="superscript"/>
        <sz val="10"/>
        <rFont val="Arial"/>
        <family val="2"/>
      </rPr>
      <t>2</t>
    </r>
  </si>
  <si>
    <t>Subtotal Resurse Umane</t>
  </si>
  <si>
    <r>
      <t>2. Deplasări</t>
    </r>
    <r>
      <rPr>
        <b/>
        <vertAlign val="superscript"/>
        <sz val="10"/>
        <rFont val="Arial"/>
        <family val="2"/>
      </rPr>
      <t>6</t>
    </r>
  </si>
  <si>
    <t>3. Echipamente şi resurse</t>
  </si>
  <si>
    <t>Surse de Finanţare Preconizate</t>
  </si>
  <si>
    <t>Suma</t>
  </si>
  <si>
    <t>Procent</t>
  </si>
  <si>
    <t>Contribuţia financiară a solicitantului</t>
  </si>
  <si>
    <t>Contribuţia din partea altor instituţii europene sau State Membre UE</t>
  </si>
  <si>
    <t>Contribuţii de la alte organizaţii</t>
  </si>
  <si>
    <t>Nume</t>
  </si>
  <si>
    <t>Condiţii</t>
  </si>
  <si>
    <t>Total General</t>
  </si>
  <si>
    <t>Vă rugăm utilizaţi două zecimale</t>
  </si>
  <si>
    <t>Costuri (în EUR)</t>
  </si>
  <si>
    <t xml:space="preserve">Subtotal Altele </t>
  </si>
  <si>
    <t>Grant solicitat</t>
  </si>
  <si>
    <t>7. Toate cifrele din buget se includ cu 2 zecimale</t>
  </si>
  <si>
    <r>
      <t>Anexa B. Bugetul Proiectului</t>
    </r>
    <r>
      <rPr>
        <b/>
        <vertAlign val="superscript"/>
        <sz val="12"/>
        <rFont val="Arial"/>
        <family val="2"/>
      </rPr>
      <t>1</t>
    </r>
  </si>
  <si>
    <t>Numar de unităţi</t>
  </si>
  <si>
    <t>Număr de unităţi</t>
  </si>
  <si>
    <t>4. Dacă personalul nu lucrează cu normă intreagă la derularea operaţiunii, procentajul trebuie indicat pe tot parcursul descrierii elementului şi trebuie reflectat în număr de unităţi (nu în preţ unitar).</t>
  </si>
  <si>
    <t>6. Cheltuieli neeligibile</t>
  </si>
  <si>
    <r>
      <t>3.2 Utilajei, unelte …</t>
    </r>
    <r>
      <rPr>
        <vertAlign val="superscript"/>
        <sz val="10"/>
        <rFont val="Arial"/>
        <family val="2"/>
      </rPr>
      <t>6</t>
    </r>
  </si>
  <si>
    <r>
      <t>4. Altele</t>
    </r>
    <r>
      <rPr>
        <b/>
        <vertAlign val="superscript"/>
        <sz val="10"/>
        <rFont val="Arial"/>
        <family val="2"/>
      </rPr>
      <t xml:space="preserve"> 6</t>
    </r>
  </si>
  <si>
    <r>
      <t>5.8 Altele</t>
    </r>
    <r>
      <rPr>
        <vertAlign val="superscript"/>
        <sz val="10"/>
        <rFont val="Arial"/>
        <family val="2"/>
      </rPr>
      <t>6</t>
    </r>
  </si>
  <si>
    <t>Toţi Anii (Durata Totala a Proiectului)</t>
  </si>
  <si>
    <t>2. Această secţiune trebuie să fie completată în cazul în care operaţiunea va fi implementată pentru o perioadă mai mare de 12 luni. A se nota faptul că termenul "durata acţiunii"   se referă la maximum 12 luni (Ghidul Solicitantului secţiunea 2.1.3)</t>
  </si>
  <si>
    <r>
      <t>3.1 Achiziţii echipamente</t>
    </r>
    <r>
      <rPr>
        <vertAlign val="superscript"/>
        <sz val="10"/>
        <rFont val="Arial"/>
        <family val="2"/>
      </rPr>
      <t>9,10</t>
    </r>
  </si>
  <si>
    <r>
      <t xml:space="preserve">3.3 Piese de schimb/echipamente pentru utilaje, unelte </t>
    </r>
    <r>
      <rPr>
        <vertAlign val="superscript"/>
        <sz val="10"/>
        <rFont val="Arial"/>
        <family val="2"/>
      </rPr>
      <t>9,10</t>
    </r>
  </si>
  <si>
    <r>
      <t>Costuri (în EUR)</t>
    </r>
    <r>
      <rPr>
        <b/>
        <vertAlign val="superscript"/>
        <sz val="10"/>
        <rFont val="Arial"/>
        <family val="2"/>
      </rPr>
      <t>3, 7</t>
    </r>
  </si>
  <si>
    <r>
      <t>5.4 Specificatii tehnice</t>
    </r>
    <r>
      <rPr>
        <vertAlign val="superscript"/>
        <sz val="10"/>
        <rFont val="Arial"/>
        <family val="2"/>
      </rPr>
      <t>6</t>
    </r>
  </si>
  <si>
    <r>
      <t>5.5  Traduceri, interpreţi</t>
    </r>
    <r>
      <rPr>
        <vertAlign val="superscript"/>
        <sz val="10"/>
        <rFont val="Arial"/>
        <family val="2"/>
      </rPr>
      <t>6</t>
    </r>
  </si>
  <si>
    <t>din total</t>
  </si>
  <si>
    <t/>
  </si>
  <si>
    <r>
      <t xml:space="preserve">1. Resurse Umane </t>
    </r>
    <r>
      <rPr>
        <b/>
        <i/>
        <sz val="10"/>
        <rFont val="Arial"/>
        <family val="2"/>
      </rPr>
      <t>(cheltuieli neeligibile)</t>
    </r>
    <r>
      <rPr>
        <b/>
        <vertAlign val="superscript"/>
        <sz val="10"/>
        <rFont val="Arial"/>
        <family val="2"/>
      </rPr>
      <t>6</t>
    </r>
  </si>
  <si>
    <t>13. Trebuie sa fie maxim 7% din linia de buget 6, "Subtotal costuri directe eligibile ale Operatiunii". Includeti aici numai costurile Indirecte  care nu sunt incluse in alte linii bugetare (tel. fax, electricitate, gaz)</t>
  </si>
  <si>
    <t>10. Liniile 3.1 si 3.3 adunate trebuie să reprezinte MAXIM 20 % din linia 6 din buget "Subtotal costuri directe eligibile ale Operaţiunii" (procentaj stabilit prin Ghidul Solicitantului)</t>
  </si>
  <si>
    <t>5. Alte costuri, servicii</t>
  </si>
  <si>
    <r>
      <t>5.3 Costuri de audit</t>
    </r>
    <r>
      <rPr>
        <vertAlign val="superscript"/>
        <sz val="10"/>
        <rFont val="Arial"/>
        <family val="2"/>
      </rPr>
      <t>8, 9, 11</t>
    </r>
  </si>
  <si>
    <r>
      <t>5.6 Costuri pentru conferinţe/ seminarii-elaborarea, producerea şi tipărirea de materiale informative pentru organizarea campaniilor de promovare</t>
    </r>
    <r>
      <rPr>
        <vertAlign val="superscript"/>
        <sz val="10"/>
        <rFont val="Arial"/>
        <family val="2"/>
      </rPr>
      <t>8, 9,12</t>
    </r>
  </si>
  <si>
    <t>6.  Subtotal costuri directe eligibile ale Operaţiunii  (Liniile 1-5)</t>
  </si>
  <si>
    <t>8. Total costuri eligible ale Operaţiunii (Liniile 6+7)</t>
  </si>
  <si>
    <t>10. Costuri Totale Generale ale Operaţiunii (Liniile 8+9)</t>
  </si>
  <si>
    <t>COMENTARII</t>
  </si>
  <si>
    <t xml:space="preserve">12. Liniile 5.1 si 5.6 insumate trebuie să fie de MINIM 2000 Euro (cf Ghidului Solicitantului) </t>
  </si>
  <si>
    <r>
      <t xml:space="preserve">5.2 Studii, cercetare - componenta de Instruire a personaluluI </t>
    </r>
    <r>
      <rPr>
        <i/>
        <sz val="10"/>
        <rFont val="Arial"/>
        <family val="2"/>
      </rPr>
      <t>(minim 5% din linia 6, „Subtotal costuri directe eligibile ale Operatiunii")</t>
    </r>
    <r>
      <rPr>
        <sz val="10"/>
        <rFont val="Arial"/>
        <family val="0"/>
      </rPr>
      <t xml:space="preserve"> </t>
    </r>
    <r>
      <rPr>
        <vertAlign val="superscript"/>
        <sz val="10"/>
        <rFont val="Arial"/>
        <family val="2"/>
      </rPr>
      <t>8, 9, 15</t>
    </r>
  </si>
  <si>
    <t>15. Trebuie sa reprezinte MINIM 5% din linia de buget 6 "Subtotal costuri directe eligibile ale Operatiunii" conform Ghidului solicitantului.</t>
  </si>
  <si>
    <t xml:space="preserve">9. Completarea indicaţiilor din acest paragraf se face numai în momentul subcontractării totale. </t>
  </si>
  <si>
    <r>
      <t>5.1 Publicaţii. Operaţiuni alocate publicităţii (panouri, anunţuri, elaborarea şi diseminarea de informaţii, conform Manualului de Identitate Vizuală)</t>
    </r>
    <r>
      <rPr>
        <vertAlign val="superscript"/>
        <sz val="10"/>
        <rFont val="Arial"/>
        <family val="2"/>
      </rPr>
      <t xml:space="preserve">8, 9, 12 </t>
    </r>
  </si>
  <si>
    <r>
      <t>9. Rezerva diverse şi neprevăzute</t>
    </r>
    <r>
      <rPr>
        <vertAlign val="superscript"/>
        <sz val="10"/>
        <rFont val="Arial"/>
        <family val="2"/>
      </rPr>
      <t>14</t>
    </r>
    <r>
      <rPr>
        <sz val="10"/>
        <rFont val="Arial"/>
        <family val="2"/>
      </rPr>
      <t xml:space="preserve"> </t>
    </r>
    <r>
      <rPr>
        <i/>
        <sz val="10"/>
        <rFont val="Arial"/>
        <family val="2"/>
      </rPr>
      <t>(maxim 5% din linia de buget 8, "Total costuri eligibile ale Operatiunii")</t>
    </r>
  </si>
  <si>
    <r>
      <t>7. Costuri Administrative</t>
    </r>
    <r>
      <rPr>
        <sz val="10"/>
        <rFont val="Arial"/>
        <family val="2"/>
      </rPr>
      <t xml:space="preserve"> </t>
    </r>
    <r>
      <rPr>
        <i/>
        <sz val="10"/>
        <rFont val="Arial"/>
        <family val="2"/>
      </rPr>
      <t>(maxim 7% din linia 6, "Subtotal costuri directe ale Operaţiunii")</t>
    </r>
    <r>
      <rPr>
        <vertAlign val="superscript"/>
        <sz val="10"/>
        <rFont val="Arial"/>
        <family val="2"/>
      </rPr>
      <t>8, 13</t>
    </r>
  </si>
  <si>
    <t>14. Rezerva poate fi utilizată doar în urma acordului scris din  partea Autorităţii Contractante - trebuie să fie MAXIMUM 5% din linia de buget 8, "Total costuri eligible ale Operaţiunii"</t>
  </si>
  <si>
    <t>11. Trebuie să reprezinte MAXIM 1% din linia 6 din buget "Subtotal costuri directe eligibile ale Operaţiunii"</t>
  </si>
  <si>
    <r>
      <t>3.4 Altele (Subcontracte)</t>
    </r>
    <r>
      <rPr>
        <vertAlign val="superscript"/>
        <sz val="10"/>
        <rFont val="Arial"/>
        <family val="2"/>
      </rPr>
      <t>16</t>
    </r>
  </si>
  <si>
    <t>16. Aceasta linie se refera la costurile de subcontractare pentru achizitia serviciilor/pachetelor de servicii de consultanta (cf. Anexei 4 la contract)</t>
  </si>
</sst>
</file>

<file path=xl/styles.xml><?xml version="1.0" encoding="utf-8"?>
<styleSheet xmlns="http://schemas.openxmlformats.org/spreadsheetml/2006/main">
  <numFmts count="5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Yes&quot;;&quot;Yes&quot;;&quot;No&quot;"/>
    <numFmt numFmtId="209" formatCode="&quot;True&quot;;&quot;True&quot;;&quot;False&quot;"/>
    <numFmt numFmtId="210" formatCode="&quot;On&quot;;&quot;On&quot;;&quot;Off&quot;"/>
  </numFmts>
  <fonts count="12">
    <font>
      <sz val="10"/>
      <name val="Arial"/>
      <family val="0"/>
    </font>
    <font>
      <b/>
      <sz val="10"/>
      <name val="Arial"/>
      <family val="2"/>
    </font>
    <font>
      <i/>
      <sz val="10"/>
      <name val="Arial"/>
      <family val="2"/>
    </font>
    <font>
      <b/>
      <i/>
      <sz val="10"/>
      <name val="Arial"/>
      <family val="2"/>
    </font>
    <font>
      <b/>
      <sz val="12"/>
      <name val="Arial"/>
      <family val="2"/>
    </font>
    <font>
      <b/>
      <vertAlign val="superscript"/>
      <sz val="12"/>
      <name val="Arial"/>
      <family val="2"/>
    </font>
    <font>
      <b/>
      <vertAlign val="superscript"/>
      <sz val="10"/>
      <name val="Arial"/>
      <family val="2"/>
    </font>
    <font>
      <vertAlign val="superscript"/>
      <sz val="10"/>
      <name val="Arial"/>
      <family val="2"/>
    </font>
    <font>
      <u val="single"/>
      <sz val="10"/>
      <color indexed="12"/>
      <name val="Arial"/>
      <family val="0"/>
    </font>
    <font>
      <u val="single"/>
      <sz val="10"/>
      <color indexed="36"/>
      <name val="Arial"/>
      <family val="0"/>
    </font>
    <font>
      <sz val="8"/>
      <name val="Arial"/>
      <family val="2"/>
    </font>
    <font>
      <sz val="10"/>
      <color indexed="10"/>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9">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color indexed="63"/>
      </bottom>
    </border>
    <border>
      <left style="medium"/>
      <right style="thin"/>
      <top style="thin"/>
      <bottom>
        <color indexed="63"/>
      </bottom>
    </border>
    <border>
      <left>
        <color indexed="63"/>
      </left>
      <right>
        <color indexed="63"/>
      </right>
      <top style="thin"/>
      <bottom style="thin"/>
    </border>
    <border>
      <left style="thin"/>
      <right style="thick"/>
      <top style="thin"/>
      <bottom style="thin"/>
    </border>
    <border>
      <left style="thick"/>
      <right style="thin"/>
      <top style="thick"/>
      <bottom>
        <color indexed="63"/>
      </bottom>
    </border>
    <border>
      <left style="thin"/>
      <right style="thin"/>
      <top style="thick"/>
      <bottom>
        <color indexed="63"/>
      </bottom>
    </border>
    <border>
      <left style="thick"/>
      <right style="thin"/>
      <top>
        <color indexed="63"/>
      </top>
      <bottom style="thin"/>
    </border>
    <border>
      <left style="thick"/>
      <right>
        <color indexed="63"/>
      </right>
      <top style="thin"/>
      <bottom style="thin"/>
    </border>
    <border>
      <left style="thick"/>
      <right style="double"/>
      <top style="thin"/>
      <bottom style="thin"/>
    </border>
    <border>
      <left style="thick"/>
      <right style="thin"/>
      <top style="thin"/>
      <bottom style="thin"/>
    </border>
    <border>
      <left style="thick"/>
      <right>
        <color indexed="63"/>
      </right>
      <top>
        <color indexed="63"/>
      </top>
      <bottom>
        <color indexed="63"/>
      </bottom>
    </border>
    <border>
      <left style="thick"/>
      <right style="thin"/>
      <top style="thin"/>
      <bottom>
        <color indexed="63"/>
      </bottom>
    </border>
    <border>
      <left style="thick"/>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style="medium"/>
      <top style="thin"/>
      <bottom>
        <color indexed="63"/>
      </bottom>
    </border>
    <border>
      <left style="thin"/>
      <right style="medium"/>
      <top style="medium"/>
      <bottom style="thin"/>
    </border>
    <border>
      <left style="thin"/>
      <right style="medium"/>
      <top style="thin"/>
      <bottom style="medium"/>
    </border>
    <border>
      <left style="thin"/>
      <right style="medium"/>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0" fillId="0" borderId="1" xfId="0" applyBorder="1" applyAlignment="1">
      <alignment/>
    </xf>
    <xf numFmtId="0" fontId="2"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0" fillId="0" borderId="1" xfId="0"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0" fillId="0" borderId="10" xfId="0" applyBorder="1" applyAlignment="1">
      <alignment horizontal="center"/>
    </xf>
    <xf numFmtId="0" fontId="0" fillId="0" borderId="10" xfId="0" applyBorder="1" applyAlignment="1">
      <alignment/>
    </xf>
    <xf numFmtId="0" fontId="2" fillId="3" borderId="0" xfId="0" applyFont="1" applyFill="1" applyBorder="1" applyAlignment="1">
      <alignment/>
    </xf>
    <xf numFmtId="0" fontId="0" fillId="2" borderId="0" xfId="0" applyFill="1" applyAlignment="1">
      <alignment/>
    </xf>
    <xf numFmtId="0" fontId="4" fillId="0" borderId="0" xfId="0" applyFont="1" applyFill="1" applyBorder="1" applyAlignment="1">
      <alignment horizontal="left" wrapText="1"/>
    </xf>
    <xf numFmtId="0" fontId="0" fillId="0" borderId="0" xfId="0" applyAlignment="1">
      <alignment wrapText="1"/>
    </xf>
    <xf numFmtId="0" fontId="0" fillId="0" borderId="10" xfId="0" applyFont="1" applyBorder="1" applyAlignment="1">
      <alignment/>
    </xf>
    <xf numFmtId="0" fontId="0" fillId="0" borderId="11" xfId="0" applyFont="1" applyBorder="1" applyAlignment="1">
      <alignment/>
    </xf>
    <xf numFmtId="0" fontId="0" fillId="0" borderId="9" xfId="0" applyFont="1" applyBorder="1" applyAlignment="1">
      <alignment/>
    </xf>
    <xf numFmtId="0" fontId="0" fillId="0" borderId="3" xfId="0" applyFont="1" applyBorder="1" applyAlignment="1">
      <alignment/>
    </xf>
    <xf numFmtId="0" fontId="2" fillId="0" borderId="6" xfId="0" applyFont="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0" fillId="0" borderId="0" xfId="0" applyFont="1" applyFill="1" applyAlignment="1">
      <alignment/>
    </xf>
    <xf numFmtId="4" fontId="0" fillId="2" borderId="1" xfId="0" applyNumberFormat="1" applyFont="1" applyFill="1" applyBorder="1" applyAlignment="1">
      <alignment/>
    </xf>
    <xf numFmtId="0" fontId="0" fillId="0" borderId="1" xfId="0" applyBorder="1" applyAlignment="1" applyProtection="1">
      <alignment/>
      <protection locked="0"/>
    </xf>
    <xf numFmtId="0" fontId="0" fillId="0" borderId="1" xfId="0" applyFont="1" applyBorder="1" applyAlignment="1" applyProtection="1">
      <alignment/>
      <protection locked="0"/>
    </xf>
    <xf numFmtId="10" fontId="0" fillId="2" borderId="2" xfId="0" applyNumberFormat="1" applyFont="1" applyFill="1" applyBorder="1" applyAlignment="1">
      <alignment/>
    </xf>
    <xf numFmtId="4" fontId="0" fillId="2" borderId="1" xfId="0" applyNumberFormat="1" applyFont="1" applyFill="1" applyBorder="1" applyAlignment="1" applyProtection="1">
      <alignment/>
      <protection locked="0"/>
    </xf>
    <xf numFmtId="2" fontId="11" fillId="0" borderId="0" xfId="0" applyNumberFormat="1" applyFont="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Alignment="1">
      <alignment vertical="top"/>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Border="1" applyAlignment="1">
      <alignment horizontal="left" vertical="center"/>
    </xf>
    <xf numFmtId="0" fontId="0" fillId="0" borderId="10" xfId="0" applyFont="1" applyBorder="1" applyAlignment="1">
      <alignment horizontal="center"/>
    </xf>
    <xf numFmtId="0" fontId="0" fillId="0" borderId="10" xfId="0" applyFont="1" applyBorder="1" applyAlignment="1" applyProtection="1">
      <alignment/>
      <protection locked="0"/>
    </xf>
    <xf numFmtId="0" fontId="0" fillId="0" borderId="12" xfId="0" applyBorder="1" applyAlignment="1">
      <alignment horizontal="center"/>
    </xf>
    <xf numFmtId="0" fontId="0" fillId="0" borderId="12" xfId="0"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10" fillId="0" borderId="0" xfId="0"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1" fillId="0" borderId="0" xfId="0" applyFont="1" applyFill="1" applyBorder="1" applyAlignment="1">
      <alignment/>
    </xf>
    <xf numFmtId="0" fontId="0" fillId="2" borderId="13" xfId="0" applyFill="1" applyBorder="1" applyAlignment="1">
      <alignment/>
    </xf>
    <xf numFmtId="0" fontId="1" fillId="0" borderId="0" xfId="0" applyFont="1" applyFill="1" applyAlignment="1">
      <alignment vertical="top" wrapText="1"/>
    </xf>
    <xf numFmtId="0" fontId="0" fillId="0" borderId="1" xfId="0" applyFill="1" applyBorder="1" applyAlignment="1">
      <alignment/>
    </xf>
    <xf numFmtId="0" fontId="0" fillId="0" borderId="10" xfId="0" applyFill="1" applyBorder="1" applyAlignment="1">
      <alignment/>
    </xf>
    <xf numFmtId="0" fontId="0" fillId="0" borderId="13" xfId="0" applyFill="1" applyBorder="1" applyAlignment="1">
      <alignment/>
    </xf>
    <xf numFmtId="0" fontId="0" fillId="0" borderId="1" xfId="0" applyFont="1" applyFill="1" applyBorder="1" applyAlignment="1">
      <alignment horizontal="center"/>
    </xf>
    <xf numFmtId="0" fontId="1" fillId="0" borderId="1" xfId="0" applyFont="1" applyFill="1" applyBorder="1" applyAlignment="1">
      <alignment/>
    </xf>
    <xf numFmtId="0" fontId="0" fillId="0" borderId="1" xfId="0" applyFill="1" applyBorder="1" applyAlignment="1">
      <alignment horizontal="center"/>
    </xf>
    <xf numFmtId="0" fontId="0" fillId="0" borderId="1" xfId="0" applyFont="1" applyFill="1" applyBorder="1" applyAlignment="1">
      <alignment/>
    </xf>
    <xf numFmtId="0" fontId="3" fillId="0" borderId="1" xfId="0" applyFont="1" applyFill="1" applyBorder="1" applyAlignment="1">
      <alignment horizontal="center"/>
    </xf>
    <xf numFmtId="0" fontId="3" fillId="0" borderId="1" xfId="0" applyFont="1" applyFill="1" applyBorder="1" applyAlignment="1">
      <alignment/>
    </xf>
    <xf numFmtId="0" fontId="1" fillId="0" borderId="13" xfId="0" applyFont="1" applyFill="1" applyBorder="1" applyAlignment="1">
      <alignment/>
    </xf>
    <xf numFmtId="0" fontId="1" fillId="0" borderId="8" xfId="0" applyFont="1" applyFill="1" applyBorder="1" applyAlignment="1">
      <alignment/>
    </xf>
    <xf numFmtId="0" fontId="1" fillId="0" borderId="8" xfId="0" applyFont="1" applyFill="1" applyBorder="1" applyAlignment="1">
      <alignment horizontal="center"/>
    </xf>
    <xf numFmtId="0" fontId="0" fillId="0" borderId="0" xfId="0" applyFill="1" applyAlignment="1">
      <alignment/>
    </xf>
    <xf numFmtId="0" fontId="1" fillId="0" borderId="8" xfId="0" applyFont="1" applyFill="1" applyBorder="1" applyAlignment="1">
      <alignment horizontal="center" wrapText="1"/>
    </xf>
    <xf numFmtId="0" fontId="3" fillId="0" borderId="10" xfId="0" applyFont="1" applyFill="1" applyBorder="1" applyAlignment="1">
      <alignment/>
    </xf>
    <xf numFmtId="0" fontId="0" fillId="0" borderId="12" xfId="0" applyFill="1" applyBorder="1" applyAlignment="1">
      <alignment/>
    </xf>
    <xf numFmtId="0" fontId="0" fillId="0" borderId="1" xfId="0" applyFill="1" applyBorder="1" applyAlignment="1">
      <alignment wrapText="1"/>
    </xf>
    <xf numFmtId="0" fontId="1" fillId="0" borderId="0" xfId="0" applyFont="1" applyFill="1" applyBorder="1" applyAlignment="1" quotePrefix="1">
      <alignment/>
    </xf>
    <xf numFmtId="0" fontId="1" fillId="0" borderId="0" xfId="0" applyFont="1" applyFill="1" applyBorder="1" applyAlignment="1">
      <alignment vertical="top" wrapText="1" shrinkToFit="1"/>
    </xf>
    <xf numFmtId="0" fontId="3" fillId="0" borderId="10" xfId="0" applyFont="1" applyFill="1" applyBorder="1" applyAlignment="1">
      <alignment horizontal="center"/>
    </xf>
    <xf numFmtId="0" fontId="1" fillId="0" borderId="10" xfId="0" applyFont="1" applyFill="1" applyBorder="1" applyAlignment="1">
      <alignment horizontal="center" wrapText="1"/>
    </xf>
    <xf numFmtId="0" fontId="1" fillId="0" borderId="14" xfId="0" applyFont="1" applyFill="1" applyBorder="1" applyAlignment="1">
      <alignment horizontal="center" wrapText="1"/>
    </xf>
    <xf numFmtId="0" fontId="1" fillId="0" borderId="15" xfId="0" applyFont="1" applyFill="1" applyBorder="1" applyAlignment="1">
      <alignment horizontal="center"/>
    </xf>
    <xf numFmtId="0" fontId="1" fillId="0" borderId="15" xfId="0" applyFont="1" applyFill="1" applyBorder="1" applyAlignment="1">
      <alignment horizontal="center" wrapText="1"/>
    </xf>
    <xf numFmtId="0" fontId="1" fillId="0" borderId="16" xfId="0" applyFont="1" applyFill="1" applyBorder="1" applyAlignment="1">
      <alignment wrapText="1"/>
    </xf>
    <xf numFmtId="0" fontId="1" fillId="0" borderId="16" xfId="0" applyFont="1" applyBorder="1" applyAlignment="1">
      <alignment wrapText="1"/>
    </xf>
    <xf numFmtId="0" fontId="1" fillId="0" borderId="17" xfId="0" applyFont="1" applyBorder="1" applyAlignment="1">
      <alignment wrapText="1"/>
    </xf>
    <xf numFmtId="0" fontId="0" fillId="0" borderId="18" xfId="0" applyFill="1" applyBorder="1" applyAlignment="1">
      <alignment vertical="top" wrapText="1" shrinkToFit="1"/>
    </xf>
    <xf numFmtId="0" fontId="3" fillId="0" borderId="19" xfId="0" applyFont="1" applyFill="1" applyBorder="1" applyAlignment="1">
      <alignment wrapText="1"/>
    </xf>
    <xf numFmtId="0" fontId="0" fillId="0" borderId="19" xfId="0" applyFill="1" applyBorder="1" applyAlignment="1">
      <alignment wrapText="1"/>
    </xf>
    <xf numFmtId="0" fontId="0" fillId="0" borderId="20" xfId="0" applyBorder="1" applyAlignment="1">
      <alignment wrapText="1"/>
    </xf>
    <xf numFmtId="0" fontId="3" fillId="0" borderId="17" xfId="0" applyFont="1" applyFill="1" applyBorder="1" applyAlignment="1">
      <alignment vertical="top" wrapText="1" shrinkToFit="1"/>
    </xf>
    <xf numFmtId="0" fontId="0" fillId="0" borderId="17" xfId="0" applyFont="1" applyFill="1" applyBorder="1" applyAlignment="1">
      <alignment horizontal="left" vertical="top" wrapText="1" shrinkToFit="1"/>
    </xf>
    <xf numFmtId="0" fontId="0" fillId="0" borderId="21" xfId="0" applyBorder="1" applyAlignment="1">
      <alignment wrapText="1"/>
    </xf>
    <xf numFmtId="0" fontId="1" fillId="0" borderId="22" xfId="0" applyFont="1" applyFill="1" applyBorder="1" applyAlignment="1">
      <alignment wrapText="1"/>
    </xf>
    <xf numFmtId="0" fontId="0" fillId="0" borderId="23" xfId="0" applyFont="1" applyFill="1" applyBorder="1" applyAlignment="1">
      <alignment horizontal="center"/>
    </xf>
    <xf numFmtId="0" fontId="0" fillId="0" borderId="24" xfId="0" applyFont="1" applyFill="1" applyBorder="1" applyAlignment="1">
      <alignment/>
    </xf>
    <xf numFmtId="0" fontId="0" fillId="0" borderId="25" xfId="0" applyFont="1" applyFill="1" applyBorder="1" applyAlignment="1">
      <alignment/>
    </xf>
    <xf numFmtId="0" fontId="1" fillId="0" borderId="19" xfId="0" applyFont="1" applyFill="1" applyBorder="1" applyAlignment="1">
      <alignment wrapText="1"/>
    </xf>
    <xf numFmtId="0" fontId="1" fillId="0" borderId="19" xfId="0" applyFont="1" applyFill="1" applyBorder="1" applyAlignment="1">
      <alignment vertical="top" wrapText="1" shrinkToFit="1"/>
    </xf>
    <xf numFmtId="0" fontId="2" fillId="0" borderId="1" xfId="0" applyFont="1" applyFill="1" applyBorder="1" applyAlignment="1">
      <alignment horizontal="center"/>
    </xf>
    <xf numFmtId="0" fontId="0" fillId="0" borderId="19" xfId="0" applyFont="1" applyFill="1" applyBorder="1" applyAlignment="1">
      <alignment vertical="top" wrapText="1" shrinkToFit="1"/>
    </xf>
    <xf numFmtId="0" fontId="1" fillId="0" borderId="26" xfId="0" applyFont="1" applyFill="1" applyBorder="1" applyAlignment="1">
      <alignment vertical="top" wrapText="1" shrinkToFit="1"/>
    </xf>
    <xf numFmtId="0" fontId="3" fillId="0" borderId="27" xfId="0" applyFont="1" applyFill="1" applyBorder="1" applyAlignment="1">
      <alignment horizontal="center"/>
    </xf>
    <xf numFmtId="0" fontId="3" fillId="0" borderId="27" xfId="0" applyFont="1" applyFill="1" applyBorder="1" applyAlignment="1">
      <alignment/>
    </xf>
    <xf numFmtId="0" fontId="1" fillId="2" borderId="28" xfId="0" applyFont="1" applyFill="1" applyBorder="1" applyAlignment="1">
      <alignment/>
    </xf>
    <xf numFmtId="0" fontId="0" fillId="0" borderId="17" xfId="0" applyFont="1" applyFill="1" applyBorder="1" applyAlignment="1">
      <alignment vertical="top" wrapText="1" shrinkToFit="1"/>
    </xf>
    <xf numFmtId="0" fontId="0" fillId="0" borderId="17" xfId="0" applyFill="1" applyBorder="1" applyAlignment="1">
      <alignment vertical="top" wrapText="1" shrinkToFit="1"/>
    </xf>
    <xf numFmtId="0" fontId="0" fillId="0" borderId="29" xfId="0" applyFill="1" applyBorder="1" applyAlignment="1">
      <alignment/>
    </xf>
    <xf numFmtId="0" fontId="0" fillId="0" borderId="29" xfId="0" applyFont="1" applyFill="1" applyBorder="1" applyAlignment="1">
      <alignment horizontal="center"/>
    </xf>
    <xf numFmtId="0" fontId="3" fillId="0" borderId="29" xfId="0" applyFont="1" applyFill="1" applyBorder="1" applyAlignment="1">
      <alignment horizontal="center"/>
    </xf>
    <xf numFmtId="0" fontId="0" fillId="0" borderId="29" xfId="0" applyBorder="1" applyAlignment="1">
      <alignment horizontal="center"/>
    </xf>
    <xf numFmtId="0" fontId="0" fillId="0" borderId="2" xfId="0" applyFill="1" applyBorder="1" applyAlignment="1">
      <alignment/>
    </xf>
    <xf numFmtId="0" fontId="1" fillId="2" borderId="2" xfId="0" applyFont="1" applyFill="1" applyBorder="1" applyAlignment="1">
      <alignment/>
    </xf>
    <xf numFmtId="0" fontId="1" fillId="0" borderId="2" xfId="0" applyFont="1" applyFill="1" applyBorder="1" applyAlignment="1">
      <alignment/>
    </xf>
    <xf numFmtId="0" fontId="0" fillId="0" borderId="30" xfId="0" applyBorder="1" applyAlignment="1">
      <alignment horizontal="center"/>
    </xf>
    <xf numFmtId="0" fontId="0" fillId="0" borderId="31" xfId="0" applyFill="1" applyBorder="1" applyAlignment="1">
      <alignment/>
    </xf>
    <xf numFmtId="0" fontId="0" fillId="0" borderId="30" xfId="0" applyFill="1" applyBorder="1" applyAlignment="1">
      <alignment horizontal="center"/>
    </xf>
    <xf numFmtId="0" fontId="0" fillId="0" borderId="29" xfId="0" applyFill="1" applyBorder="1" applyAlignment="1">
      <alignment horizontal="center"/>
    </xf>
    <xf numFmtId="0" fontId="0" fillId="0" borderId="29" xfId="0" applyFont="1" applyBorder="1" applyAlignment="1">
      <alignment horizontal="center"/>
    </xf>
    <xf numFmtId="0" fontId="3" fillId="0" borderId="2" xfId="0" applyFont="1" applyFill="1" applyBorder="1" applyAlignment="1">
      <alignment/>
    </xf>
    <xf numFmtId="0" fontId="0" fillId="0" borderId="32" xfId="0" applyFill="1" applyBorder="1" applyAlignment="1">
      <alignment/>
    </xf>
    <xf numFmtId="0" fontId="1" fillId="0" borderId="5" xfId="0" applyFont="1" applyFill="1" applyBorder="1" applyAlignment="1">
      <alignment horizontal="center"/>
    </xf>
    <xf numFmtId="0" fontId="1" fillId="0" borderId="33" xfId="0" applyFont="1" applyFill="1" applyBorder="1" applyAlignment="1">
      <alignment horizont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34" xfId="0" applyFont="1" applyFill="1" applyBorder="1" applyAlignment="1">
      <alignment horizontal="center"/>
    </xf>
    <xf numFmtId="0" fontId="0" fillId="0" borderId="8" xfId="0" applyFill="1" applyBorder="1" applyAlignment="1">
      <alignment/>
    </xf>
    <xf numFmtId="0" fontId="0" fillId="0" borderId="35" xfId="0" applyFill="1" applyBorder="1" applyAlignment="1">
      <alignment/>
    </xf>
    <xf numFmtId="4" fontId="0" fillId="0" borderId="1" xfId="0" applyNumberFormat="1" applyFont="1" applyFill="1" applyBorder="1" applyAlignment="1" applyProtection="1">
      <alignment/>
      <protection locked="0"/>
    </xf>
    <xf numFmtId="10" fontId="0" fillId="0" borderId="2" xfId="0" applyNumberFormat="1" applyFont="1" applyFill="1" applyBorder="1" applyAlignment="1">
      <alignment/>
    </xf>
    <xf numFmtId="4" fontId="0" fillId="0" borderId="1" xfId="0" applyNumberFormat="1" applyFont="1" applyFill="1" applyBorder="1" applyAlignment="1">
      <alignment/>
    </xf>
    <xf numFmtId="4" fontId="0" fillId="0" borderId="10" xfId="0" applyNumberFormat="1" applyFont="1" applyFill="1" applyBorder="1" applyAlignment="1">
      <alignment/>
    </xf>
    <xf numFmtId="10" fontId="0" fillId="0" borderId="32" xfId="0" applyNumberFormat="1" applyFont="1" applyFill="1" applyBorder="1" applyAlignment="1">
      <alignment/>
    </xf>
    <xf numFmtId="10" fontId="0" fillId="0" borderId="34" xfId="0" applyNumberFormat="1" applyFont="1" applyFill="1" applyBorder="1" applyAlignment="1">
      <alignment/>
    </xf>
    <xf numFmtId="0" fontId="1" fillId="0" borderId="10" xfId="0" applyFont="1" applyFill="1" applyBorder="1" applyAlignment="1">
      <alignment horizontal="center"/>
    </xf>
    <xf numFmtId="0" fontId="0" fillId="0" borderId="6" xfId="0" applyFont="1" applyFill="1" applyBorder="1" applyAlignment="1">
      <alignment horizontal="center"/>
    </xf>
    <xf numFmtId="0" fontId="1" fillId="0" borderId="1" xfId="0" applyFont="1" applyFill="1" applyBorder="1" applyAlignment="1" quotePrefix="1">
      <alignment/>
    </xf>
    <xf numFmtId="0" fontId="1" fillId="0" borderId="17" xfId="0" applyFont="1" applyFill="1" applyBorder="1" applyAlignment="1">
      <alignment wrapText="1"/>
    </xf>
    <xf numFmtId="0" fontId="0" fillId="0" borderId="12" xfId="0" applyFill="1" applyBorder="1" applyAlignment="1">
      <alignment/>
    </xf>
    <xf numFmtId="0" fontId="0" fillId="0" borderId="29" xfId="0" applyFill="1" applyBorder="1" applyAlignment="1">
      <alignment/>
    </xf>
    <xf numFmtId="0" fontId="1" fillId="0" borderId="17" xfId="0" applyFont="1" applyBorder="1" applyAlignment="1">
      <alignment wrapText="1"/>
    </xf>
    <xf numFmtId="0" fontId="0" fillId="0" borderId="12" xfId="0" applyBorder="1" applyAlignment="1">
      <alignment/>
    </xf>
    <xf numFmtId="0" fontId="0" fillId="0" borderId="29" xfId="0" applyBorder="1" applyAlignment="1">
      <alignment/>
    </xf>
    <xf numFmtId="0" fontId="1" fillId="0" borderId="36" xfId="0" applyFont="1" applyFill="1" applyBorder="1" applyAlignment="1">
      <alignment horizontal="center"/>
    </xf>
    <xf numFmtId="0" fontId="0" fillId="0" borderId="37" xfId="0" applyFill="1" applyBorder="1" applyAlignment="1">
      <alignment/>
    </xf>
    <xf numFmtId="0" fontId="0" fillId="0" borderId="38" xfId="0" applyFill="1" applyBorder="1" applyAlignment="1">
      <alignment/>
    </xf>
    <xf numFmtId="0" fontId="1" fillId="3" borderId="22" xfId="0" applyFont="1" applyFill="1" applyBorder="1" applyAlignment="1">
      <alignment horizontal="center"/>
    </xf>
    <xf numFmtId="0" fontId="0" fillId="0" borderId="24" xfId="0" applyBorder="1" applyAlignment="1">
      <alignment/>
    </xf>
    <xf numFmtId="0" fontId="0" fillId="0" borderId="25" xfId="0" applyBorder="1" applyAlignment="1">
      <alignment/>
    </xf>
    <xf numFmtId="0" fontId="1" fillId="0" borderId="10" xfId="0" applyFont="1" applyFill="1" applyBorder="1" applyAlignment="1">
      <alignment horizontal="center" wrapText="1"/>
    </xf>
    <xf numFmtId="0" fontId="0" fillId="0" borderId="8" xfId="0" applyFill="1" applyBorder="1" applyAlignment="1">
      <alignment horizontal="center" wrapText="1"/>
    </xf>
    <xf numFmtId="0" fontId="1" fillId="0" borderId="15"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tabSelected="1" zoomScale="90" zoomScaleNormal="90" zoomScaleSheetLayoutView="75" workbookViewId="0" topLeftCell="A1">
      <selection activeCell="K32" sqref="K32"/>
    </sheetView>
  </sheetViews>
  <sheetFormatPr defaultColWidth="9.140625" defaultRowHeight="12.75"/>
  <cols>
    <col min="1" max="1" width="59.140625" style="31" customWidth="1"/>
    <col min="2" max="2" width="11.140625" style="0" customWidth="1"/>
    <col min="3" max="3" width="10.00390625" style="0" customWidth="1"/>
    <col min="4" max="4" width="13.140625" style="0" customWidth="1"/>
    <col min="5" max="5" width="11.140625" style="0" customWidth="1"/>
    <col min="6" max="6" width="15.57421875" style="0" customWidth="1"/>
    <col min="7" max="7" width="11.140625" style="0" customWidth="1"/>
    <col min="8" max="8" width="10.00390625" style="0" customWidth="1"/>
    <col min="9" max="9" width="12.00390625" style="0" customWidth="1"/>
    <col min="10" max="10" width="11.28125" style="0" customWidth="1"/>
    <col min="11" max="11" width="15.57421875" style="0" customWidth="1"/>
  </cols>
  <sheetData>
    <row r="1" spans="1:9" ht="20.25" thickBot="1" thickTop="1">
      <c r="A1" s="30" t="s">
        <v>39</v>
      </c>
      <c r="B1" s="153" t="s">
        <v>47</v>
      </c>
      <c r="C1" s="154"/>
      <c r="D1" s="154"/>
      <c r="E1" s="155"/>
      <c r="F1" s="156" t="s">
        <v>21</v>
      </c>
      <c r="G1" s="157"/>
      <c r="H1" s="157"/>
      <c r="I1" s="158"/>
    </row>
    <row r="2" spans="1:16" s="29" customFormat="1" ht="27" customHeight="1" thickTop="1">
      <c r="A2" s="89" t="s">
        <v>18</v>
      </c>
      <c r="B2" s="90" t="s">
        <v>19</v>
      </c>
      <c r="C2" s="91" t="s">
        <v>40</v>
      </c>
      <c r="D2" s="161" t="s">
        <v>20</v>
      </c>
      <c r="E2" s="161" t="s">
        <v>51</v>
      </c>
      <c r="F2" s="144" t="s">
        <v>19</v>
      </c>
      <c r="G2" s="88" t="s">
        <v>41</v>
      </c>
      <c r="H2" s="159" t="s">
        <v>20</v>
      </c>
      <c r="I2" s="159" t="s">
        <v>35</v>
      </c>
      <c r="J2" s="80"/>
      <c r="K2" s="80"/>
      <c r="L2" s="80"/>
      <c r="M2" s="80"/>
      <c r="N2" s="80"/>
      <c r="O2" s="80"/>
      <c r="P2" s="80"/>
    </row>
    <row r="3" spans="1:16" s="29" customFormat="1" ht="12.75">
      <c r="A3" s="92"/>
      <c r="B3" s="79"/>
      <c r="C3" s="79"/>
      <c r="D3" s="160"/>
      <c r="E3" s="160"/>
      <c r="F3" s="79"/>
      <c r="G3" s="81"/>
      <c r="H3" s="160"/>
      <c r="I3" s="160"/>
      <c r="J3" s="80"/>
      <c r="K3" s="80"/>
      <c r="L3" s="80"/>
      <c r="M3" s="80"/>
      <c r="N3" s="80"/>
      <c r="O3" s="80"/>
      <c r="P3" s="80"/>
    </row>
    <row r="4" spans="1:16" ht="12.75">
      <c r="A4" s="93"/>
      <c r="B4" s="25"/>
      <c r="C4" s="24"/>
      <c r="D4" s="24"/>
      <c r="E4" s="78"/>
      <c r="F4" s="79"/>
      <c r="G4" s="78"/>
      <c r="H4" s="78"/>
      <c r="I4" s="78"/>
      <c r="J4" s="80"/>
      <c r="K4" s="80"/>
      <c r="L4" s="80"/>
      <c r="M4" s="80"/>
      <c r="N4" s="80"/>
      <c r="O4" s="80"/>
      <c r="P4" s="80"/>
    </row>
    <row r="5" spans="1:9" ht="12.75">
      <c r="A5" s="150" t="s">
        <v>56</v>
      </c>
      <c r="B5" s="151"/>
      <c r="C5" s="151"/>
      <c r="D5" s="151"/>
      <c r="E5" s="151"/>
      <c r="F5" s="151"/>
      <c r="G5" s="151"/>
      <c r="H5" s="151"/>
      <c r="I5" s="152"/>
    </row>
    <row r="6" spans="1:9" ht="14.25" hidden="1">
      <c r="A6" s="95" t="s">
        <v>3</v>
      </c>
      <c r="B6" s="7"/>
      <c r="C6" s="41"/>
      <c r="D6" s="41"/>
      <c r="E6" s="4">
        <f>SUM(E7,E8)</f>
        <v>0</v>
      </c>
      <c r="F6" s="7"/>
      <c r="G6" s="1"/>
      <c r="H6" s="1"/>
      <c r="I6" s="4">
        <f>SUM(I7,I8)</f>
        <v>0</v>
      </c>
    </row>
    <row r="7" spans="1:9" ht="12.75" hidden="1">
      <c r="A7" s="95" t="s">
        <v>4</v>
      </c>
      <c r="B7" s="7" t="s">
        <v>17</v>
      </c>
      <c r="C7" s="41"/>
      <c r="D7" s="41"/>
      <c r="E7" s="4">
        <f>ROUND(C7,2)*ROUND(D7,2)</f>
        <v>0</v>
      </c>
      <c r="F7" s="7" t="s">
        <v>17</v>
      </c>
      <c r="G7" s="1"/>
      <c r="H7" s="1"/>
      <c r="I7" s="4">
        <f>ROUND(G7,2)*ROUND(H7,2)</f>
        <v>0</v>
      </c>
    </row>
    <row r="8" spans="1:9" ht="12.75" hidden="1">
      <c r="A8" s="95" t="s">
        <v>5</v>
      </c>
      <c r="B8" s="7" t="s">
        <v>17</v>
      </c>
      <c r="C8" s="41"/>
      <c r="D8" s="41"/>
      <c r="E8" s="4">
        <f aca="true" t="shared" si="0" ref="E8:E13">ROUND(C8,2)*ROUND(D8,2)</f>
        <v>0</v>
      </c>
      <c r="F8" s="7" t="s">
        <v>17</v>
      </c>
      <c r="G8" s="1"/>
      <c r="H8" s="1"/>
      <c r="I8" s="4">
        <f aca="true" t="shared" si="1" ref="I8:I13">ROUND(G8,2)*ROUND(H8,2)</f>
        <v>0</v>
      </c>
    </row>
    <row r="9" spans="1:9" ht="12.75" hidden="1">
      <c r="A9" s="95" t="s">
        <v>6</v>
      </c>
      <c r="B9" s="7" t="s">
        <v>17</v>
      </c>
      <c r="C9" s="41"/>
      <c r="D9" s="41"/>
      <c r="E9" s="4">
        <f t="shared" si="0"/>
        <v>0</v>
      </c>
      <c r="F9" s="7" t="s">
        <v>17</v>
      </c>
      <c r="G9" s="1"/>
      <c r="H9" s="1"/>
      <c r="I9" s="4">
        <f t="shared" si="1"/>
        <v>0</v>
      </c>
    </row>
    <row r="10" spans="1:9" ht="14.25" hidden="1">
      <c r="A10" s="95" t="s">
        <v>7</v>
      </c>
      <c r="B10" s="7"/>
      <c r="C10" s="1"/>
      <c r="D10" s="1"/>
      <c r="E10" s="4">
        <f>SUM(E11:E13)</f>
        <v>0</v>
      </c>
      <c r="F10" s="7"/>
      <c r="G10" s="1"/>
      <c r="H10" s="1"/>
      <c r="I10" s="4">
        <f>SUM(I11:I13)</f>
        <v>0</v>
      </c>
    </row>
    <row r="11" spans="1:9" ht="12.75" hidden="1">
      <c r="A11" s="95" t="s">
        <v>8</v>
      </c>
      <c r="B11" s="7" t="s">
        <v>0</v>
      </c>
      <c r="C11" s="41"/>
      <c r="D11" s="41"/>
      <c r="E11" s="4">
        <f t="shared" si="0"/>
        <v>0</v>
      </c>
      <c r="F11" s="7" t="s">
        <v>0</v>
      </c>
      <c r="G11" s="1"/>
      <c r="H11" s="1"/>
      <c r="I11" s="4">
        <f t="shared" si="1"/>
        <v>0</v>
      </c>
    </row>
    <row r="12" spans="1:9" ht="12.75" hidden="1">
      <c r="A12" s="95" t="s">
        <v>9</v>
      </c>
      <c r="B12" s="7" t="s">
        <v>0</v>
      </c>
      <c r="C12" s="41"/>
      <c r="D12" s="41"/>
      <c r="E12" s="4">
        <f t="shared" si="0"/>
        <v>0</v>
      </c>
      <c r="F12" s="7" t="s">
        <v>0</v>
      </c>
      <c r="G12" s="1"/>
      <c r="H12" s="1"/>
      <c r="I12" s="4">
        <f t="shared" si="1"/>
        <v>0</v>
      </c>
    </row>
    <row r="13" spans="1:9" ht="12.75" hidden="1">
      <c r="A13" s="95" t="s">
        <v>10</v>
      </c>
      <c r="B13" s="7" t="s">
        <v>0</v>
      </c>
      <c r="C13" s="41"/>
      <c r="D13" s="41"/>
      <c r="E13" s="4">
        <f t="shared" si="0"/>
        <v>0</v>
      </c>
      <c r="F13" s="7" t="s">
        <v>0</v>
      </c>
      <c r="G13" s="1"/>
      <c r="H13" s="1"/>
      <c r="I13" s="4">
        <f t="shared" si="1"/>
        <v>0</v>
      </c>
    </row>
    <row r="14" spans="1:9" ht="12.75" hidden="1">
      <c r="A14" s="96" t="s">
        <v>22</v>
      </c>
      <c r="B14" s="20"/>
      <c r="C14" s="21"/>
      <c r="D14" s="3"/>
      <c r="E14" s="3">
        <f>SUM(E6,E9,E10)</f>
        <v>0</v>
      </c>
      <c r="F14" s="20"/>
      <c r="G14" s="21"/>
      <c r="H14" s="3"/>
      <c r="I14" s="3">
        <f>SUM(I6,I9,I10)</f>
        <v>0</v>
      </c>
    </row>
    <row r="15" spans="1:9" ht="7.5" customHeight="1">
      <c r="A15" s="96"/>
      <c r="B15" s="75"/>
      <c r="C15" s="76"/>
      <c r="D15" s="76"/>
      <c r="E15" s="128"/>
      <c r="F15" s="118"/>
      <c r="G15" s="76"/>
      <c r="H15" s="76"/>
      <c r="I15" s="76"/>
    </row>
    <row r="16" spans="1:9" ht="12.75">
      <c r="A16" s="147" t="s">
        <v>23</v>
      </c>
      <c r="B16" s="148"/>
      <c r="C16" s="148"/>
      <c r="D16" s="148"/>
      <c r="E16" s="148"/>
      <c r="F16" s="148"/>
      <c r="G16" s="148"/>
      <c r="H16" s="148"/>
      <c r="I16" s="149"/>
    </row>
    <row r="17" spans="1:9" ht="6.75" customHeight="1">
      <c r="A17" s="97"/>
      <c r="B17" s="73"/>
      <c r="C17" s="68"/>
      <c r="D17" s="68"/>
      <c r="E17" s="120"/>
      <c r="F17" s="126"/>
      <c r="G17" s="68"/>
      <c r="H17" s="68"/>
      <c r="I17" s="68"/>
    </row>
    <row r="18" spans="1:9" ht="12.75">
      <c r="A18" s="150" t="s">
        <v>24</v>
      </c>
      <c r="B18" s="151"/>
      <c r="C18" s="151"/>
      <c r="D18" s="151"/>
      <c r="E18" s="151"/>
      <c r="F18" s="151"/>
      <c r="G18" s="151"/>
      <c r="H18" s="151"/>
      <c r="I18" s="152"/>
    </row>
    <row r="19" spans="1:9" ht="14.25">
      <c r="A19" s="114" t="s">
        <v>49</v>
      </c>
      <c r="B19" s="4"/>
      <c r="C19" s="4"/>
      <c r="D19" s="4"/>
      <c r="E19" s="5">
        <f>ROUND(C19,2)*ROUND(D19,2)</f>
        <v>0</v>
      </c>
      <c r="F19" s="4" t="str">
        <f>IF((E19+E21)&gt;0.2*E38,"maximum 20% din linia 6","ok")</f>
        <v>ok</v>
      </c>
      <c r="G19" s="72"/>
      <c r="H19" s="72"/>
      <c r="I19" s="68"/>
    </row>
    <row r="20" spans="1:9" ht="14.25">
      <c r="A20" s="100" t="s">
        <v>44</v>
      </c>
      <c r="B20" s="4"/>
      <c r="C20" s="4"/>
      <c r="D20" s="4"/>
      <c r="E20" s="120">
        <f>ROUND(C20,2)*ROUND(D20,2)</f>
        <v>0</v>
      </c>
      <c r="F20" s="117"/>
      <c r="G20" s="72"/>
      <c r="H20" s="72"/>
      <c r="I20" s="68"/>
    </row>
    <row r="21" spans="1:9" ht="14.25">
      <c r="A21" s="115" t="s">
        <v>50</v>
      </c>
      <c r="B21" s="4"/>
      <c r="C21" s="4"/>
      <c r="D21" s="4"/>
      <c r="E21" s="5">
        <f>ROUND(C21,2)*ROUND(D21,2)</f>
        <v>0</v>
      </c>
      <c r="F21" s="4" t="str">
        <f>IF((E19+E21)&gt;0.2*E38,"maximum 20% din linia 6","ok")</f>
        <v>ok</v>
      </c>
      <c r="G21" s="74"/>
      <c r="H21" s="74"/>
      <c r="I21" s="68"/>
    </row>
    <row r="22" spans="1:9" ht="14.25">
      <c r="A22" s="98" t="s">
        <v>75</v>
      </c>
      <c r="B22" s="4"/>
      <c r="C22" s="4"/>
      <c r="D22" s="4"/>
      <c r="E22" s="5">
        <f>ROUND(C22,2)*ROUND(D22,2)</f>
        <v>0</v>
      </c>
      <c r="F22" s="117"/>
      <c r="G22" s="74"/>
      <c r="H22" s="74"/>
      <c r="I22" s="68"/>
    </row>
    <row r="23" spans="1:9" ht="12.75">
      <c r="A23" s="114"/>
      <c r="B23" s="22"/>
      <c r="C23" s="42"/>
      <c r="D23" s="42"/>
      <c r="E23" s="120">
        <f>ROUND(C23,2)*ROUND(D23,2)</f>
        <v>0</v>
      </c>
      <c r="F23" s="117"/>
      <c r="G23" s="74"/>
      <c r="H23" s="74"/>
      <c r="I23" s="68"/>
    </row>
    <row r="24" spans="1:9" ht="12.75">
      <c r="A24" s="99" t="s">
        <v>11</v>
      </c>
      <c r="B24" s="75"/>
      <c r="C24" s="76"/>
      <c r="D24" s="76"/>
      <c r="E24" s="121">
        <f>SUM(E19:E23)</f>
        <v>0</v>
      </c>
      <c r="F24" s="118"/>
      <c r="G24" s="76"/>
      <c r="H24" s="76"/>
      <c r="I24" s="72"/>
    </row>
    <row r="25" spans="1:9" ht="6" customHeight="1">
      <c r="A25" s="99"/>
      <c r="B25" s="75"/>
      <c r="C25" s="76"/>
      <c r="D25" s="76"/>
      <c r="E25" s="122"/>
      <c r="F25" s="118"/>
      <c r="G25" s="76"/>
      <c r="H25" s="76"/>
      <c r="I25" s="72"/>
    </row>
    <row r="26" spans="1:9" ht="14.25">
      <c r="A26" s="94" t="s">
        <v>45</v>
      </c>
      <c r="B26" s="7"/>
      <c r="C26" s="1"/>
      <c r="D26" s="1"/>
      <c r="E26" s="120"/>
      <c r="F26" s="119"/>
      <c r="G26" s="1"/>
      <c r="H26" s="1"/>
      <c r="I26" s="68"/>
    </row>
    <row r="27" spans="1:9" ht="12.75">
      <c r="A27" s="94"/>
      <c r="B27" s="123"/>
      <c r="C27" s="58"/>
      <c r="D27" s="58"/>
      <c r="E27" s="124"/>
      <c r="F27" s="57"/>
      <c r="G27" s="58"/>
      <c r="H27" s="58"/>
      <c r="I27" s="116"/>
    </row>
    <row r="28" spans="1:9" ht="12.75">
      <c r="A28" s="99" t="s">
        <v>36</v>
      </c>
      <c r="B28" s="125"/>
      <c r="C28" s="83"/>
      <c r="D28" s="83"/>
      <c r="E28" s="124"/>
      <c r="F28" s="57"/>
      <c r="G28" s="58"/>
      <c r="H28" s="58"/>
      <c r="I28" s="116"/>
    </row>
    <row r="29" spans="1:9" ht="6.75" customHeight="1">
      <c r="A29" s="99"/>
      <c r="B29" s="125"/>
      <c r="C29" s="83"/>
      <c r="D29" s="83"/>
      <c r="E29" s="124"/>
      <c r="F29" s="57"/>
      <c r="G29" s="58"/>
      <c r="H29" s="58"/>
      <c r="I29" s="116"/>
    </row>
    <row r="30" spans="1:9" ht="12.75">
      <c r="A30" s="150" t="s">
        <v>59</v>
      </c>
      <c r="B30" s="151"/>
      <c r="C30" s="151"/>
      <c r="D30" s="151"/>
      <c r="E30" s="151"/>
      <c r="F30" s="151"/>
      <c r="G30" s="151"/>
      <c r="H30" s="151"/>
      <c r="I30" s="152"/>
    </row>
    <row r="31" spans="1:9" ht="39.75" customHeight="1">
      <c r="A31" s="115" t="s">
        <v>70</v>
      </c>
      <c r="B31" s="4"/>
      <c r="C31" s="4"/>
      <c r="D31" s="4"/>
      <c r="E31" s="5">
        <f>ROUND(C31,2)*ROUND(D31,2)</f>
        <v>0</v>
      </c>
      <c r="F31" s="119"/>
      <c r="G31" s="1"/>
      <c r="H31" s="1"/>
      <c r="I31" s="68"/>
    </row>
    <row r="32" spans="1:9" ht="39.75">
      <c r="A32" s="115" t="s">
        <v>67</v>
      </c>
      <c r="B32" s="4"/>
      <c r="C32" s="4"/>
      <c r="D32" s="4"/>
      <c r="E32" s="4">
        <f>IF(ROUND(C32,2)*ROUND(D32,2)&lt;0.05*E40,"minumum 5% din linia 6",ROUND(C32,2)*ROUND(D32,2))</f>
        <v>0</v>
      </c>
      <c r="F32" s="119"/>
      <c r="G32" s="1"/>
      <c r="H32" s="1"/>
      <c r="I32" s="68"/>
    </row>
    <row r="33" spans="1:9" ht="14.25">
      <c r="A33" s="114" t="s">
        <v>60</v>
      </c>
      <c r="B33" s="4"/>
      <c r="C33" s="4"/>
      <c r="D33" s="4"/>
      <c r="E33" s="4">
        <f>IF(ROUND(C33,2)*ROUND(D33,2)&gt;0.01*E40,"maximum 1% din linia 6",ROUND(C33,2)*ROUND(D33,2))</f>
        <v>0</v>
      </c>
      <c r="F33" s="119"/>
      <c r="G33" s="1"/>
      <c r="H33" s="1"/>
      <c r="I33" s="68"/>
    </row>
    <row r="34" spans="1:9" ht="14.25">
      <c r="A34" s="114" t="s">
        <v>52</v>
      </c>
      <c r="B34" s="4"/>
      <c r="C34" s="4"/>
      <c r="D34" s="4"/>
      <c r="E34" s="5">
        <f>ROUND(C34,2)*ROUND(D34,2)</f>
        <v>0</v>
      </c>
      <c r="F34" s="126"/>
      <c r="G34" s="68"/>
      <c r="H34" s="68"/>
      <c r="I34" s="68"/>
    </row>
    <row r="35" spans="1:9" ht="14.25">
      <c r="A35" s="114" t="s">
        <v>53</v>
      </c>
      <c r="B35" s="4"/>
      <c r="C35" s="4"/>
      <c r="D35" s="4"/>
      <c r="E35" s="5">
        <f>ROUND(C35,2)*ROUND(D35,2)</f>
        <v>0</v>
      </c>
      <c r="F35" s="117"/>
      <c r="G35" s="74"/>
      <c r="H35" s="74"/>
      <c r="I35" s="68"/>
    </row>
    <row r="36" spans="1:9" ht="39.75">
      <c r="A36" s="114" t="s">
        <v>61</v>
      </c>
      <c r="B36" s="4"/>
      <c r="C36" s="4"/>
      <c r="D36" s="4"/>
      <c r="E36" s="4" t="str">
        <f>IF(ROUND(C36,2)*ROUND(D36,2)&lt;2000,"minimum 2000",ROUND(C36,2)*ROUND(D36,2))</f>
        <v>minimum 2000</v>
      </c>
      <c r="F36" s="127"/>
      <c r="G36" s="15"/>
      <c r="H36" s="15"/>
      <c r="I36" s="68"/>
    </row>
    <row r="37" spans="1:9" ht="14.25">
      <c r="A37" s="100" t="s">
        <v>46</v>
      </c>
      <c r="B37" s="55"/>
      <c r="C37" s="56"/>
      <c r="D37" s="56"/>
      <c r="E37" s="129">
        <v>0</v>
      </c>
      <c r="F37" s="127"/>
      <c r="G37" s="15"/>
      <c r="H37" s="15"/>
      <c r="I37" s="68"/>
    </row>
    <row r="38" spans="1:9" ht="12.75">
      <c r="A38" s="96" t="s">
        <v>12</v>
      </c>
      <c r="B38" s="87"/>
      <c r="C38" s="82"/>
      <c r="D38" s="82"/>
      <c r="E38" s="121">
        <f>SUM(E31:E37)</f>
        <v>0</v>
      </c>
      <c r="F38" s="118"/>
      <c r="G38" s="76"/>
      <c r="H38" s="76"/>
      <c r="I38" s="72"/>
    </row>
    <row r="39" spans="1:9" ht="8.25" customHeight="1">
      <c r="A39" s="101"/>
      <c r="B39" s="26"/>
      <c r="C39" s="27"/>
      <c r="D39" s="27"/>
      <c r="E39" s="69"/>
      <c r="F39" s="73"/>
      <c r="G39" s="68"/>
      <c r="H39" s="68"/>
      <c r="I39" s="68"/>
    </row>
    <row r="40" spans="1:9" ht="25.5">
      <c r="A40" s="102" t="s">
        <v>62</v>
      </c>
      <c r="B40" s="103"/>
      <c r="C40" s="104"/>
      <c r="D40" s="105"/>
      <c r="E40" s="121">
        <f>SUM(E24+E28+E38)</f>
        <v>0</v>
      </c>
      <c r="F40" s="145"/>
      <c r="G40" s="74"/>
      <c r="H40" s="74"/>
      <c r="I40" s="146" t="s">
        <v>55</v>
      </c>
    </row>
    <row r="41" spans="1:9" ht="12.75">
      <c r="A41" s="106"/>
      <c r="B41" s="71"/>
      <c r="C41" s="74"/>
      <c r="D41" s="74"/>
      <c r="E41" s="77"/>
      <c r="F41" s="59"/>
      <c r="G41" s="60"/>
      <c r="H41" s="60"/>
      <c r="I41" s="85"/>
    </row>
    <row r="42" spans="1:9" ht="51">
      <c r="A42" s="107" t="s">
        <v>72</v>
      </c>
      <c r="B42" s="22"/>
      <c r="C42" s="4"/>
      <c r="D42" s="84" t="str">
        <f>IF(C42=0,"&lt;--- input your administrative value in cell C45",C42)</f>
        <v>&lt;--- input your administrative value in cell C45</v>
      </c>
      <c r="E42" s="66">
        <f>IF(C42&gt;7%*E40,"OVER BUDGET",C42)</f>
        <v>0</v>
      </c>
      <c r="F42" s="59"/>
      <c r="G42" s="60"/>
      <c r="H42" s="61"/>
      <c r="I42" s="62"/>
    </row>
    <row r="43" spans="1:9" ht="8.25" customHeight="1">
      <c r="A43" s="107"/>
      <c r="B43" s="22"/>
      <c r="C43" s="68"/>
      <c r="D43" s="84"/>
      <c r="E43" s="70"/>
      <c r="F43" s="59"/>
      <c r="G43" s="60"/>
      <c r="H43" s="61"/>
      <c r="I43" s="62"/>
    </row>
    <row r="44" spans="1:9" ht="12.75">
      <c r="A44" s="106" t="s">
        <v>63</v>
      </c>
      <c r="B44" s="75"/>
      <c r="C44" s="68"/>
      <c r="D44" s="68"/>
      <c r="E44" s="66">
        <f>E40+E42</f>
        <v>0</v>
      </c>
      <c r="F44" s="63"/>
      <c r="G44" s="64"/>
      <c r="H44" s="64"/>
      <c r="I44" s="65"/>
    </row>
    <row r="45" spans="1:9" ht="8.25" customHeight="1">
      <c r="A45" s="106"/>
      <c r="B45" s="75"/>
      <c r="C45" s="68"/>
      <c r="D45" s="68"/>
      <c r="E45" s="70"/>
      <c r="F45" s="63"/>
      <c r="G45" s="64"/>
      <c r="H45" s="64"/>
      <c r="I45" s="65"/>
    </row>
    <row r="46" spans="1:9" s="39" customFormat="1" ht="51">
      <c r="A46" s="107" t="s">
        <v>71</v>
      </c>
      <c r="B46" s="108"/>
      <c r="C46" s="4"/>
      <c r="D46" s="84" t="str">
        <f>IF(C46=0,"&lt;--- input your administrative value in cell C49",C46)</f>
        <v>&lt;--- input your administrative value in cell C49</v>
      </c>
      <c r="E46" s="66">
        <f>IF(C46&gt;5%*E44,"OVER BUDGET",C46)</f>
        <v>0</v>
      </c>
      <c r="F46" s="37"/>
      <c r="G46" s="38"/>
      <c r="H46" s="61"/>
      <c r="I46" s="62"/>
    </row>
    <row r="47" spans="1:9" s="39" customFormat="1" ht="8.25" customHeight="1">
      <c r="A47" s="109"/>
      <c r="B47" s="108"/>
      <c r="C47" s="68"/>
      <c r="D47" s="84"/>
      <c r="E47" s="70"/>
      <c r="F47" s="37"/>
      <c r="G47" s="38"/>
      <c r="H47" s="61"/>
      <c r="I47" s="62"/>
    </row>
    <row r="48" spans="1:9" ht="13.5" thickBot="1">
      <c r="A48" s="110" t="s">
        <v>64</v>
      </c>
      <c r="B48" s="111"/>
      <c r="C48" s="112"/>
      <c r="D48" s="112"/>
      <c r="E48" s="113">
        <f>SUM(E44,E46)</f>
        <v>0</v>
      </c>
      <c r="F48" s="63"/>
      <c r="G48" s="64"/>
      <c r="H48" s="64"/>
      <c r="I48" s="65"/>
    </row>
    <row r="49" spans="1:9" ht="13.5" thickTop="1">
      <c r="A49" s="86"/>
      <c r="B49" s="63"/>
      <c r="C49" s="64"/>
      <c r="D49" s="64"/>
      <c r="E49" s="65"/>
      <c r="F49" s="63"/>
      <c r="G49" s="64"/>
      <c r="H49" s="64"/>
      <c r="I49" s="65"/>
    </row>
    <row r="50" spans="1:9" ht="12.75">
      <c r="A50" s="86"/>
      <c r="B50" s="63"/>
      <c r="C50" s="64"/>
      <c r="D50" s="64"/>
      <c r="E50" s="65"/>
      <c r="F50" s="63"/>
      <c r="G50" s="64"/>
      <c r="H50" s="64"/>
      <c r="I50" s="65"/>
    </row>
    <row r="51" spans="1:9" ht="12.75">
      <c r="A51" s="86" t="s">
        <v>65</v>
      </c>
      <c r="B51" s="63"/>
      <c r="C51" s="64"/>
      <c r="D51" s="64"/>
      <c r="E51" s="65"/>
      <c r="F51" s="63"/>
      <c r="G51" s="64"/>
      <c r="H51" s="64"/>
      <c r="I51" s="65"/>
    </row>
    <row r="52" spans="1:9" ht="66.75" customHeight="1">
      <c r="A52" s="46" t="s">
        <v>13</v>
      </c>
      <c r="B52" s="46"/>
      <c r="C52" s="46"/>
      <c r="D52" s="46"/>
      <c r="E52" s="46"/>
      <c r="F52" s="54"/>
      <c r="G52" s="54"/>
      <c r="H52" s="54"/>
      <c r="I52" s="54"/>
    </row>
    <row r="53" spans="1:9" ht="58.5" customHeight="1">
      <c r="A53" s="47" t="s">
        <v>48</v>
      </c>
      <c r="B53" s="47"/>
      <c r="C53" s="47"/>
      <c r="D53" s="47"/>
      <c r="E53" s="47"/>
      <c r="F53" s="23"/>
      <c r="G53" s="23"/>
      <c r="H53" s="23"/>
      <c r="I53" s="23"/>
    </row>
    <row r="54" spans="1:9" ht="33.75" customHeight="1">
      <c r="A54" s="47" t="s">
        <v>14</v>
      </c>
      <c r="B54" s="47"/>
      <c r="C54" s="47"/>
      <c r="D54" s="47"/>
      <c r="E54" s="47"/>
      <c r="F54" s="23"/>
      <c r="G54" s="28"/>
      <c r="H54" s="23"/>
      <c r="I54" s="23"/>
    </row>
    <row r="55" spans="1:9" ht="45.75" customHeight="1">
      <c r="A55" s="48" t="s">
        <v>42</v>
      </c>
      <c r="B55" s="48"/>
      <c r="C55" s="48"/>
      <c r="D55" s="48"/>
      <c r="E55" s="48"/>
      <c r="F55" s="23"/>
      <c r="G55" s="23"/>
      <c r="H55" s="23"/>
      <c r="I55" s="23"/>
    </row>
    <row r="56" spans="1:9" ht="57.75" customHeight="1">
      <c r="A56" s="49" t="s">
        <v>15</v>
      </c>
      <c r="B56" s="49"/>
      <c r="C56" s="49"/>
      <c r="D56" s="49"/>
      <c r="E56" s="49"/>
      <c r="F56" s="23"/>
      <c r="G56" s="23"/>
      <c r="H56" s="23"/>
      <c r="I56" s="23"/>
    </row>
    <row r="57" spans="1:9" ht="25.5" customHeight="1">
      <c r="A57" s="67" t="s">
        <v>43</v>
      </c>
      <c r="B57" s="49"/>
      <c r="C57" s="49"/>
      <c r="D57" s="49"/>
      <c r="E57" s="49"/>
      <c r="F57" s="23"/>
      <c r="G57" s="23"/>
      <c r="H57" s="23"/>
      <c r="I57" s="23"/>
    </row>
    <row r="58" spans="1:9" ht="27" customHeight="1">
      <c r="A58" s="49" t="s">
        <v>38</v>
      </c>
      <c r="B58" s="49"/>
      <c r="C58" s="49"/>
      <c r="D58" s="49"/>
      <c r="E58" s="49"/>
      <c r="F58" s="23"/>
      <c r="G58" s="23"/>
      <c r="H58" s="23"/>
      <c r="I58" s="23"/>
    </row>
    <row r="59" spans="1:9" ht="25.5" customHeight="1">
      <c r="A59" s="49" t="s">
        <v>16</v>
      </c>
      <c r="B59" s="49"/>
      <c r="C59" s="49"/>
      <c r="D59" s="49"/>
      <c r="E59" s="49"/>
      <c r="F59" s="23"/>
      <c r="G59" s="23"/>
      <c r="H59" s="23"/>
      <c r="I59" s="23"/>
    </row>
    <row r="60" spans="1:9" ht="33" customHeight="1">
      <c r="A60" s="49" t="s">
        <v>69</v>
      </c>
      <c r="B60" s="49"/>
      <c r="C60" s="49"/>
      <c r="D60" s="49"/>
      <c r="E60" s="49"/>
      <c r="F60" s="23"/>
      <c r="G60" s="23"/>
      <c r="H60" s="23"/>
      <c r="I60" s="23"/>
    </row>
    <row r="61" spans="1:9" ht="45" customHeight="1">
      <c r="A61" s="49" t="s">
        <v>58</v>
      </c>
      <c r="B61" s="49"/>
      <c r="C61" s="49"/>
      <c r="D61" s="49"/>
      <c r="E61" s="49"/>
      <c r="F61" s="23"/>
      <c r="G61" s="23"/>
      <c r="H61" s="23"/>
      <c r="I61" s="23"/>
    </row>
    <row r="62" spans="1:9" ht="30.75" customHeight="1">
      <c r="A62" s="49" t="s">
        <v>74</v>
      </c>
      <c r="B62" s="49"/>
      <c r="C62" s="49"/>
      <c r="D62" s="49"/>
      <c r="E62" s="49"/>
      <c r="F62" s="23"/>
      <c r="G62" s="23"/>
      <c r="H62" s="23"/>
      <c r="I62" s="23"/>
    </row>
    <row r="63" spans="1:9" ht="25.5" customHeight="1">
      <c r="A63" s="49" t="s">
        <v>66</v>
      </c>
      <c r="B63" s="51"/>
      <c r="C63" s="51"/>
      <c r="D63" s="51"/>
      <c r="E63" s="51"/>
      <c r="F63" s="23"/>
      <c r="G63" s="23"/>
      <c r="H63" s="23"/>
      <c r="I63" s="23"/>
    </row>
    <row r="64" spans="1:5" ht="51">
      <c r="A64" s="52" t="s">
        <v>57</v>
      </c>
      <c r="B64" s="53"/>
      <c r="C64" s="53"/>
      <c r="D64" s="53"/>
      <c r="E64" s="53"/>
    </row>
    <row r="65" spans="1:5" ht="47.25" customHeight="1">
      <c r="A65" s="49" t="s">
        <v>73</v>
      </c>
      <c r="B65" s="50"/>
      <c r="C65" s="50"/>
      <c r="D65" s="50"/>
      <c r="E65" s="50"/>
    </row>
    <row r="66" ht="39.75" customHeight="1">
      <c r="A66" s="31" t="s">
        <v>68</v>
      </c>
    </row>
    <row r="67" ht="38.25">
      <c r="A67" s="31" t="s">
        <v>76</v>
      </c>
    </row>
  </sheetData>
  <mergeCells count="10">
    <mergeCell ref="B1:E1"/>
    <mergeCell ref="F1:I1"/>
    <mergeCell ref="I2:I3"/>
    <mergeCell ref="H2:H3"/>
    <mergeCell ref="E2:E3"/>
    <mergeCell ref="D2:D3"/>
    <mergeCell ref="A16:I16"/>
    <mergeCell ref="A18:I18"/>
    <mergeCell ref="A30:I30"/>
    <mergeCell ref="A5:I5"/>
  </mergeCells>
  <printOptions/>
  <pageMargins left="0.3937007874015748" right="0.3937007874015748" top="0.7874015748031497" bottom="0.3937007874015748" header="0.3937007874015748" footer="0.1968503937007874"/>
  <pageSetup fitToHeight="2" fitToWidth="1" horizontalDpi="600" verticalDpi="600" orientation="landscape" paperSize="9" scale="88" r:id="rId1"/>
  <rowBreaks count="5" manualBreakCount="5">
    <brk id="43" max="8" man="1"/>
    <brk id="44" max="255" man="1"/>
    <brk id="45" max="8" man="1"/>
    <brk id="46" max="8" man="1"/>
    <brk id="48" max="8" man="1"/>
  </rowBreaks>
</worksheet>
</file>

<file path=xl/worksheets/sheet2.xml><?xml version="1.0" encoding="utf-8"?>
<worksheet xmlns="http://schemas.openxmlformats.org/spreadsheetml/2006/main" xmlns:r="http://schemas.openxmlformats.org/officeDocument/2006/relationships">
  <dimension ref="A1:I26"/>
  <sheetViews>
    <sheetView workbookViewId="0" topLeftCell="A2">
      <selection activeCell="B30" sqref="B30"/>
    </sheetView>
  </sheetViews>
  <sheetFormatPr defaultColWidth="9.140625" defaultRowHeight="12.75"/>
  <cols>
    <col min="9" max="9" width="10.57421875" style="0" customWidth="1"/>
  </cols>
  <sheetData>
    <row r="1" ht="15.75">
      <c r="A1" s="8" t="s">
        <v>25</v>
      </c>
    </row>
    <row r="2" spans="1:7" ht="13.5" thickBot="1">
      <c r="A2" s="9"/>
      <c r="B2" s="10"/>
      <c r="C2" s="10"/>
      <c r="D2" s="10"/>
      <c r="E2" s="10"/>
      <c r="F2" s="10"/>
      <c r="G2" s="10"/>
    </row>
    <row r="3" spans="1:9" ht="12.75">
      <c r="A3" s="11"/>
      <c r="B3" s="12"/>
      <c r="C3" s="12"/>
      <c r="D3" s="12"/>
      <c r="E3" s="12"/>
      <c r="F3" s="13"/>
      <c r="G3" s="13"/>
      <c r="H3" s="130" t="s">
        <v>26</v>
      </c>
      <c r="I3" s="131" t="s">
        <v>27</v>
      </c>
    </row>
    <row r="4" spans="1:9" ht="12.75">
      <c r="A4" s="14"/>
      <c r="B4" s="15"/>
      <c r="C4" s="15"/>
      <c r="D4" s="15"/>
      <c r="E4" s="15"/>
      <c r="F4" s="1"/>
      <c r="G4" s="1"/>
      <c r="H4" s="132" t="s">
        <v>2</v>
      </c>
      <c r="I4" s="133" t="s">
        <v>54</v>
      </c>
    </row>
    <row r="5" spans="1:9" ht="13.5" thickBot="1">
      <c r="A5" s="19"/>
      <c r="B5" s="6"/>
      <c r="C5" s="6"/>
      <c r="D5" s="6"/>
      <c r="E5" s="6"/>
      <c r="F5" s="6"/>
      <c r="G5" s="6"/>
      <c r="H5" s="134"/>
      <c r="I5" s="135" t="s">
        <v>1</v>
      </c>
    </row>
    <row r="6" spans="1:9" ht="12.75">
      <c r="A6" s="17"/>
      <c r="B6" s="18"/>
      <c r="C6" s="18"/>
      <c r="D6" s="18"/>
      <c r="E6" s="18"/>
      <c r="F6" s="18"/>
      <c r="G6" s="18"/>
      <c r="H6" s="136"/>
      <c r="I6" s="137"/>
    </row>
    <row r="7" spans="1:9" ht="12.75">
      <c r="A7" s="16"/>
      <c r="B7" s="15"/>
      <c r="C7" s="15"/>
      <c r="D7" s="15"/>
      <c r="E7" s="15"/>
      <c r="F7" s="15"/>
      <c r="G7" s="1"/>
      <c r="H7" s="68"/>
      <c r="I7" s="120"/>
    </row>
    <row r="8" spans="1:9" s="10" customFormat="1" ht="12.75">
      <c r="A8" s="16" t="s">
        <v>28</v>
      </c>
      <c r="B8" s="15"/>
      <c r="C8" s="15"/>
      <c r="D8" s="15"/>
      <c r="E8" s="15"/>
      <c r="F8" s="15"/>
      <c r="G8" s="15"/>
      <c r="H8" s="44">
        <v>0</v>
      </c>
      <c r="I8" s="43" t="e">
        <f>IF(H8/H24&lt;0.1,"Minimum 50%",H8/H24)</f>
        <v>#DIV/0!</v>
      </c>
    </row>
    <row r="9" spans="1:9" s="10" customFormat="1" ht="12.75">
      <c r="A9" s="16"/>
      <c r="B9" s="15"/>
      <c r="C9" s="15"/>
      <c r="D9" s="15"/>
      <c r="E9" s="15"/>
      <c r="F9" s="15"/>
      <c r="G9" s="15"/>
      <c r="H9" s="138"/>
      <c r="I9" s="139"/>
    </row>
    <row r="10" spans="1:9" s="10" customFormat="1" ht="12.75">
      <c r="A10" s="16" t="s">
        <v>37</v>
      </c>
      <c r="B10" s="15"/>
      <c r="C10" s="15"/>
      <c r="D10" s="15"/>
      <c r="E10" s="15"/>
      <c r="F10" s="15"/>
      <c r="G10" s="15"/>
      <c r="H10" s="44">
        <v>0</v>
      </c>
      <c r="I10" s="43" t="e">
        <f>IF(H10/H24&gt;=0.9,"Maxim 90%",H10/H24)</f>
        <v>#DIV/0!</v>
      </c>
    </row>
    <row r="11" spans="1:9" s="10" customFormat="1" ht="12.75">
      <c r="A11" s="16"/>
      <c r="B11" s="15"/>
      <c r="C11" s="15"/>
      <c r="D11" s="15"/>
      <c r="E11" s="15"/>
      <c r="F11" s="15"/>
      <c r="G11" s="15"/>
      <c r="H11" s="138"/>
      <c r="I11" s="139"/>
    </row>
    <row r="12" spans="1:9" s="10" customFormat="1" ht="12.75">
      <c r="A12" s="16" t="s">
        <v>29</v>
      </c>
      <c r="B12" s="15"/>
      <c r="C12" s="15"/>
      <c r="D12" s="15"/>
      <c r="E12" s="15"/>
      <c r="F12" s="15"/>
      <c r="G12" s="15"/>
      <c r="H12" s="44">
        <v>0</v>
      </c>
      <c r="I12" s="139"/>
    </row>
    <row r="13" spans="1:9" s="10" customFormat="1" ht="12.75">
      <c r="A13" s="16"/>
      <c r="B13" s="15"/>
      <c r="C13" s="15"/>
      <c r="D13" s="15"/>
      <c r="E13" s="15"/>
      <c r="F13" s="15"/>
      <c r="G13" s="15"/>
      <c r="H13" s="138"/>
      <c r="I13" s="139"/>
    </row>
    <row r="14" spans="1:9" s="10" customFormat="1" ht="12.75">
      <c r="A14" s="16" t="s">
        <v>30</v>
      </c>
      <c r="B14" s="15"/>
      <c r="C14" s="15"/>
      <c r="D14" s="15"/>
      <c r="E14" s="15"/>
      <c r="F14" s="15"/>
      <c r="G14" s="15"/>
      <c r="H14" s="44">
        <v>0</v>
      </c>
      <c r="I14" s="139"/>
    </row>
    <row r="15" spans="1:9" s="10" customFormat="1" ht="12.75">
      <c r="A15" s="36" t="s">
        <v>31</v>
      </c>
      <c r="B15" s="2" t="s">
        <v>32</v>
      </c>
      <c r="C15" s="15"/>
      <c r="D15" s="15"/>
      <c r="E15" s="15"/>
      <c r="F15" s="15"/>
      <c r="G15" s="15"/>
      <c r="H15" s="140"/>
      <c r="I15" s="139"/>
    </row>
    <row r="16" spans="1:9" s="10" customFormat="1" ht="12.75">
      <c r="A16" s="16"/>
      <c r="B16" s="15"/>
      <c r="C16" s="15"/>
      <c r="D16" s="15"/>
      <c r="E16" s="15"/>
      <c r="F16" s="15"/>
      <c r="G16" s="15"/>
      <c r="H16" s="140"/>
      <c r="I16" s="139"/>
    </row>
    <row r="17" spans="1:9" s="10" customFormat="1" ht="12.75">
      <c r="A17" s="16"/>
      <c r="B17" s="15"/>
      <c r="C17" s="15"/>
      <c r="D17" s="15"/>
      <c r="E17" s="15"/>
      <c r="F17" s="15"/>
      <c r="G17" s="15"/>
      <c r="H17" s="140"/>
      <c r="I17" s="139"/>
    </row>
    <row r="18" spans="1:9" s="10" customFormat="1" ht="12.75">
      <c r="A18" s="16"/>
      <c r="B18" s="15"/>
      <c r="C18" s="15"/>
      <c r="D18" s="15"/>
      <c r="E18" s="15"/>
      <c r="F18" s="15"/>
      <c r="G18" s="15"/>
      <c r="H18" s="140"/>
      <c r="I18" s="139"/>
    </row>
    <row r="19" spans="1:9" s="10" customFormat="1" ht="12.75">
      <c r="A19" s="16"/>
      <c r="B19" s="15"/>
      <c r="C19" s="15"/>
      <c r="D19" s="15"/>
      <c r="E19" s="15"/>
      <c r="F19" s="15"/>
      <c r="G19" s="15"/>
      <c r="H19" s="140"/>
      <c r="I19" s="139"/>
    </row>
    <row r="20" spans="1:9" s="10" customFormat="1" ht="12.75">
      <c r="A20" s="16"/>
      <c r="B20" s="15"/>
      <c r="C20" s="15"/>
      <c r="D20" s="15"/>
      <c r="E20" s="15"/>
      <c r="F20" s="15"/>
      <c r="G20" s="15"/>
      <c r="H20" s="140"/>
      <c r="I20" s="139"/>
    </row>
    <row r="21" spans="1:9" s="10" customFormat="1" ht="12.75">
      <c r="A21" s="16"/>
      <c r="B21" s="15"/>
      <c r="C21" s="15"/>
      <c r="D21" s="15"/>
      <c r="E21" s="15"/>
      <c r="F21" s="15"/>
      <c r="G21" s="15"/>
      <c r="H21" s="140"/>
      <c r="I21" s="139"/>
    </row>
    <row r="22" spans="1:9" s="10" customFormat="1" ht="12.75">
      <c r="A22" s="16"/>
      <c r="B22" s="15"/>
      <c r="C22" s="15"/>
      <c r="D22" s="15"/>
      <c r="E22" s="15"/>
      <c r="F22" s="15"/>
      <c r="G22" s="15"/>
      <c r="H22" s="140"/>
      <c r="I22" s="139"/>
    </row>
    <row r="23" spans="1:9" s="10" customFormat="1" ht="12.75">
      <c r="A23" s="33"/>
      <c r="B23" s="32"/>
      <c r="C23" s="32"/>
      <c r="D23" s="32"/>
      <c r="E23" s="32"/>
      <c r="F23" s="32"/>
      <c r="G23" s="32"/>
      <c r="H23" s="141"/>
      <c r="I23" s="142"/>
    </row>
    <row r="24" spans="1:9" s="10" customFormat="1" ht="13.5" thickBot="1">
      <c r="A24" s="34" t="s">
        <v>33</v>
      </c>
      <c r="B24" s="35"/>
      <c r="C24" s="35"/>
      <c r="D24" s="35"/>
      <c r="E24" s="35"/>
      <c r="F24" s="35"/>
      <c r="G24" s="35"/>
      <c r="H24" s="40">
        <f>SUM(H8:H14)</f>
        <v>0</v>
      </c>
      <c r="I24" s="143"/>
    </row>
    <row r="26" ht="12.75">
      <c r="A26" s="45" t="s">
        <v>34</v>
      </c>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dc:title>
  <dc:subject>pilot grant scheme - june 2004</dc:subject>
  <dc:creator>Rolf Hunink</dc:creator>
  <cp:keywords/>
  <dc:description/>
  <cp:lastModifiedBy>Catalin Amarinei</cp:lastModifiedBy>
  <cp:lastPrinted>2007-08-17T08:20:11Z</cp:lastPrinted>
  <dcterms:created xsi:type="dcterms:W3CDTF">2000-04-10T10:46:44Z</dcterms:created>
  <dcterms:modified xsi:type="dcterms:W3CDTF">2007-08-23T06:34:47Z</dcterms:modified>
  <cp:category/>
  <cp:version/>
  <cp:contentType/>
  <cp:contentStatus/>
</cp:coreProperties>
</file>